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10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N14" i="1"/>
  <c r="M14" i="1"/>
  <c r="L14" i="1"/>
  <c r="K14" i="1"/>
  <c r="J14" i="1"/>
  <c r="I14" i="1"/>
  <c r="N13" i="1"/>
  <c r="M13" i="1"/>
  <c r="L13" i="1"/>
  <c r="K13" i="1"/>
  <c r="J13" i="1"/>
  <c r="I13" i="1"/>
  <c r="N12" i="1"/>
  <c r="M12" i="1"/>
  <c r="L12" i="1"/>
  <c r="K12" i="1"/>
  <c r="J12" i="1"/>
  <c r="I12" i="1"/>
  <c r="N11" i="1"/>
  <c r="M11" i="1"/>
  <c r="L11" i="1"/>
  <c r="K11" i="1"/>
  <c r="J11" i="1"/>
  <c r="I11" i="1"/>
  <c r="N10" i="1"/>
  <c r="M10" i="1"/>
  <c r="L10" i="1"/>
  <c r="K10" i="1"/>
  <c r="J10" i="1"/>
  <c r="I10" i="1"/>
  <c r="N9" i="1"/>
  <c r="M9" i="1"/>
  <c r="L9" i="1"/>
  <c r="K9" i="1"/>
  <c r="J9" i="1"/>
  <c r="I9" i="1"/>
  <c r="N8" i="1"/>
  <c r="M8" i="1"/>
  <c r="L8" i="1"/>
  <c r="K8" i="1"/>
  <c r="J8" i="1"/>
  <c r="I8" i="1"/>
  <c r="N7" i="1"/>
  <c r="M7" i="1"/>
  <c r="L7" i="1"/>
  <c r="K7" i="1"/>
  <c r="J7" i="1"/>
  <c r="I7" i="1"/>
  <c r="N6" i="1"/>
  <c r="M6" i="1"/>
  <c r="L6" i="1"/>
  <c r="K6" i="1"/>
  <c r="J6" i="1"/>
  <c r="I6" i="1"/>
  <c r="N5" i="1"/>
  <c r="M5" i="1"/>
  <c r="L5" i="1"/>
  <c r="K5" i="1"/>
  <c r="J5" i="1"/>
  <c r="I5" i="1"/>
  <c r="N4" i="1"/>
  <c r="M4" i="1"/>
  <c r="L4" i="1"/>
  <c r="K4" i="1"/>
  <c r="J4" i="1"/>
  <c r="I4" i="1"/>
</calcChain>
</file>

<file path=xl/sharedStrings.xml><?xml version="1.0" encoding="utf-8"?>
<sst xmlns="http://schemas.openxmlformats.org/spreadsheetml/2006/main" count="39" uniqueCount="35">
  <si>
    <t>潍坊医学院2019年国家奖学金、校长奖学金、学业奖学金、社会工作奖名额分配表</t>
  </si>
  <si>
    <t>序号</t>
  </si>
  <si>
    <t>院系名称</t>
  </si>
  <si>
    <t>2017级</t>
  </si>
  <si>
    <t>2018级</t>
  </si>
  <si>
    <t>合计学生人数</t>
  </si>
  <si>
    <t>国奖推荐名额（人）</t>
  </si>
  <si>
    <t>校长奖推荐名额（人）</t>
  </si>
  <si>
    <t>社会工作奖</t>
  </si>
  <si>
    <t>2017级硕士学业奖学金名额（人）</t>
  </si>
  <si>
    <t>2018级硕士学业奖学金名额（人）</t>
  </si>
  <si>
    <t>硕士生数</t>
  </si>
  <si>
    <t>一等</t>
  </si>
  <si>
    <t>二等</t>
  </si>
  <si>
    <t>三等</t>
  </si>
  <si>
    <t>心理学系</t>
  </si>
  <si>
    <t>临床医学院</t>
  </si>
  <si>
    <t>医学影像学系</t>
  </si>
  <si>
    <t>护理学院</t>
  </si>
  <si>
    <t>麻醉学系</t>
  </si>
  <si>
    <t>口腔医学院</t>
  </si>
  <si>
    <t>公共卫生与管理学院</t>
  </si>
  <si>
    <t>5+2博士</t>
  </si>
  <si>
    <t>3+2博士</t>
  </si>
  <si>
    <t>4+1博士</t>
  </si>
  <si>
    <t>药学院</t>
  </si>
  <si>
    <t>医学检验学系</t>
  </si>
  <si>
    <t>生物科学与技术学院</t>
  </si>
  <si>
    <t>整形外科研究所</t>
  </si>
  <si>
    <t>康复医学院</t>
  </si>
  <si>
    <t>合计</t>
  </si>
  <si>
    <t>63+2博士</t>
  </si>
  <si>
    <t>42+2博士</t>
  </si>
  <si>
    <t>50+1博士</t>
  </si>
  <si>
    <t>说明：1、国家奖学金、校长奖学金由院（系）按1：2的比例向学校推荐参评研究生。                                                      2、国家奖学金院系推荐人数=院（系）硕士研究生人数/系数34*2，国家奖学金系数=全校硕士研究生总人数997/省下达名额29=34。                                                                                          3、校长奖学金院系推荐人数=院（系）研究生人数/系数47*2，校长奖学金系数=全校研究生总人数940/20=47。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</si>
</sst>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5" x14ac:knownFonts="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="110" zoomScaleNormal="100" zoomScaleSheetLayoutView="110" workbookViewId="0">
      <selection activeCell="O17" sqref="O17"/>
    </sheetView>
  </sheetViews>
  <sheetFormatPr defaultColWidth="9" defaultRowHeight="13.5" x14ac:dyDescent="0.15"/>
  <cols>
    <col min="1" max="1" width="7.375" customWidth="1"/>
    <col min="2" max="2" width="22" customWidth="1"/>
    <col min="3" max="3" width="11.75" customWidth="1"/>
    <col min="4" max="4" width="10.75" customWidth="1"/>
    <col min="5" max="5" width="9.5" customWidth="1"/>
    <col min="6" max="6" width="11" customWidth="1"/>
    <col min="7" max="7" width="11.875" customWidth="1"/>
    <col min="8" max="8" width="10.625" customWidth="1"/>
    <col min="9" max="14" width="5.625" customWidth="1"/>
    <col min="15" max="15" width="15.375" customWidth="1"/>
  </cols>
  <sheetData>
    <row r="1" spans="1:16" ht="45.75" customHeight="1" x14ac:dyDescent="0.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34.5" customHeight="1" x14ac:dyDescent="0.15">
      <c r="A2" s="9" t="s">
        <v>1</v>
      </c>
      <c r="B2" s="9" t="s">
        <v>2</v>
      </c>
      <c r="C2" s="1" t="s">
        <v>3</v>
      </c>
      <c r="D2" s="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 t="s">
        <v>10</v>
      </c>
      <c r="M2" s="9"/>
      <c r="N2" s="9"/>
    </row>
    <row r="3" spans="1:16" ht="21.75" customHeight="1" x14ac:dyDescent="0.15">
      <c r="A3" s="9"/>
      <c r="B3" s="9"/>
      <c r="C3" s="1" t="s">
        <v>11</v>
      </c>
      <c r="D3" s="1" t="s">
        <v>11</v>
      </c>
      <c r="E3" s="9"/>
      <c r="F3" s="9"/>
      <c r="G3" s="9"/>
      <c r="H3" s="9"/>
      <c r="I3" s="1" t="s">
        <v>12</v>
      </c>
      <c r="J3" s="1" t="s">
        <v>13</v>
      </c>
      <c r="K3" s="1" t="s">
        <v>14</v>
      </c>
      <c r="L3" s="1" t="s">
        <v>12</v>
      </c>
      <c r="M3" s="1" t="s">
        <v>13</v>
      </c>
      <c r="N3" s="1" t="s">
        <v>14</v>
      </c>
    </row>
    <row r="4" spans="1:16" ht="20.100000000000001" customHeight="1" x14ac:dyDescent="0.15">
      <c r="A4" s="2">
        <v>1</v>
      </c>
      <c r="B4" s="2" t="s">
        <v>15</v>
      </c>
      <c r="C4" s="2">
        <v>14</v>
      </c>
      <c r="D4" s="2">
        <v>13</v>
      </c>
      <c r="E4" s="2">
        <v>27</v>
      </c>
      <c r="F4" s="3">
        <v>2</v>
      </c>
      <c r="G4" s="2">
        <v>1</v>
      </c>
      <c r="H4" s="2">
        <v>1</v>
      </c>
      <c r="I4" s="5">
        <f>C4*0.1</f>
        <v>1.4</v>
      </c>
      <c r="J4" s="5">
        <f>C4*0.2</f>
        <v>2.8</v>
      </c>
      <c r="K4" s="5">
        <f>C4*0.4</f>
        <v>5.6</v>
      </c>
      <c r="L4" s="5">
        <f>D4*0.1</f>
        <v>1.3</v>
      </c>
      <c r="M4" s="5">
        <f>D4*0.2</f>
        <v>2.6</v>
      </c>
      <c r="N4" s="5">
        <f>D4*0.4</f>
        <v>5.2</v>
      </c>
      <c r="O4" s="6"/>
      <c r="P4" s="6"/>
    </row>
    <row r="5" spans="1:16" ht="20.100000000000001" customHeight="1" x14ac:dyDescent="0.15">
      <c r="A5" s="2">
        <v>2</v>
      </c>
      <c r="B5" s="2" t="s">
        <v>16</v>
      </c>
      <c r="C5" s="2">
        <v>287</v>
      </c>
      <c r="D5" s="4">
        <v>302</v>
      </c>
      <c r="E5" s="2">
        <v>592</v>
      </c>
      <c r="F5" s="3">
        <v>35</v>
      </c>
      <c r="G5" s="2">
        <v>25</v>
      </c>
      <c r="H5" s="2">
        <v>30</v>
      </c>
      <c r="I5" s="5">
        <f t="shared" ref="I5:I14" si="0">C5*0.1</f>
        <v>28.7</v>
      </c>
      <c r="J5" s="5">
        <f t="shared" ref="J5:J15" si="1">C5*0.2</f>
        <v>57.4</v>
      </c>
      <c r="K5" s="5">
        <f t="shared" ref="K5:K15" si="2">C5*0.4</f>
        <v>114.8</v>
      </c>
      <c r="L5" s="5">
        <f t="shared" ref="L5:L15" si="3">D5*0.1</f>
        <v>30.2</v>
      </c>
      <c r="M5" s="5">
        <f t="shared" ref="M5:M15" si="4">D5*0.2</f>
        <v>60.4</v>
      </c>
      <c r="N5" s="5">
        <f t="shared" ref="N5:N15" si="5">D5*0.4</f>
        <v>120.8</v>
      </c>
      <c r="O5" s="6"/>
      <c r="P5" s="6"/>
    </row>
    <row r="6" spans="1:16" ht="20.100000000000001" customHeight="1" x14ac:dyDescent="0.15">
      <c r="A6" s="2">
        <v>3</v>
      </c>
      <c r="B6" s="2" t="s">
        <v>17</v>
      </c>
      <c r="C6" s="2">
        <v>21</v>
      </c>
      <c r="D6" s="2">
        <v>21</v>
      </c>
      <c r="E6" s="2">
        <v>42</v>
      </c>
      <c r="F6" s="3">
        <v>3</v>
      </c>
      <c r="G6" s="3">
        <v>2</v>
      </c>
      <c r="H6" s="2">
        <v>2</v>
      </c>
      <c r="I6" s="5">
        <f t="shared" si="0"/>
        <v>2.1</v>
      </c>
      <c r="J6" s="5">
        <f t="shared" si="1"/>
        <v>4.2</v>
      </c>
      <c r="K6" s="5">
        <f t="shared" si="2"/>
        <v>8.4</v>
      </c>
      <c r="L6" s="5">
        <f t="shared" si="3"/>
        <v>2.1</v>
      </c>
      <c r="M6" s="5">
        <f t="shared" si="4"/>
        <v>4.2</v>
      </c>
      <c r="N6" s="5">
        <f t="shared" si="5"/>
        <v>8.4</v>
      </c>
      <c r="O6" s="6"/>
    </row>
    <row r="7" spans="1:16" ht="20.100000000000001" customHeight="1" x14ac:dyDescent="0.15">
      <c r="A7" s="2">
        <v>4</v>
      </c>
      <c r="B7" s="2" t="s">
        <v>18</v>
      </c>
      <c r="C7" s="2">
        <v>15</v>
      </c>
      <c r="D7" s="2">
        <v>19</v>
      </c>
      <c r="E7" s="2">
        <v>34</v>
      </c>
      <c r="F7" s="3">
        <v>2</v>
      </c>
      <c r="G7" s="2">
        <v>1</v>
      </c>
      <c r="H7" s="2">
        <v>2</v>
      </c>
      <c r="I7" s="5">
        <f t="shared" si="0"/>
        <v>1.5</v>
      </c>
      <c r="J7" s="5">
        <f t="shared" si="1"/>
        <v>3</v>
      </c>
      <c r="K7" s="5">
        <f t="shared" si="2"/>
        <v>6</v>
      </c>
      <c r="L7" s="5">
        <f t="shared" si="3"/>
        <v>1.9</v>
      </c>
      <c r="M7" s="5">
        <f t="shared" si="4"/>
        <v>3.8</v>
      </c>
      <c r="N7" s="5">
        <f t="shared" si="5"/>
        <v>7.6</v>
      </c>
      <c r="O7" s="6"/>
    </row>
    <row r="8" spans="1:16" ht="20.100000000000001" customHeight="1" x14ac:dyDescent="0.15">
      <c r="A8" s="2">
        <v>5</v>
      </c>
      <c r="B8" s="2" t="s">
        <v>19</v>
      </c>
      <c r="C8" s="2">
        <v>25</v>
      </c>
      <c r="D8" s="2">
        <v>25</v>
      </c>
      <c r="E8" s="2">
        <v>50</v>
      </c>
      <c r="F8" s="3">
        <v>3</v>
      </c>
      <c r="G8" s="2">
        <v>2</v>
      </c>
      <c r="H8" s="2">
        <v>3</v>
      </c>
      <c r="I8" s="5">
        <f t="shared" si="0"/>
        <v>2.5</v>
      </c>
      <c r="J8" s="5">
        <f t="shared" si="1"/>
        <v>5</v>
      </c>
      <c r="K8" s="5">
        <f t="shared" si="2"/>
        <v>10</v>
      </c>
      <c r="L8" s="5">
        <f t="shared" si="3"/>
        <v>2.5</v>
      </c>
      <c r="M8" s="5">
        <f t="shared" si="4"/>
        <v>5</v>
      </c>
      <c r="N8" s="5">
        <f t="shared" si="5"/>
        <v>10</v>
      </c>
      <c r="O8" s="6"/>
    </row>
    <row r="9" spans="1:16" ht="20.100000000000001" customHeight="1" x14ac:dyDescent="0.15">
      <c r="A9" s="2">
        <v>6</v>
      </c>
      <c r="B9" s="2" t="s">
        <v>20</v>
      </c>
      <c r="C9" s="2">
        <v>25</v>
      </c>
      <c r="D9" s="2">
        <v>22</v>
      </c>
      <c r="E9" s="2">
        <v>47</v>
      </c>
      <c r="F9" s="3">
        <v>3</v>
      </c>
      <c r="G9" s="2">
        <v>2</v>
      </c>
      <c r="H9" s="2">
        <v>2</v>
      </c>
      <c r="I9" s="5">
        <f t="shared" si="0"/>
        <v>2.5</v>
      </c>
      <c r="J9" s="5">
        <f t="shared" si="1"/>
        <v>5</v>
      </c>
      <c r="K9" s="5">
        <f t="shared" si="2"/>
        <v>10</v>
      </c>
      <c r="L9" s="5">
        <f t="shared" si="3"/>
        <v>2.2000000000000002</v>
      </c>
      <c r="M9" s="5">
        <f t="shared" si="4"/>
        <v>4.4000000000000004</v>
      </c>
      <c r="N9" s="5">
        <f t="shared" si="5"/>
        <v>8.8000000000000007</v>
      </c>
      <c r="O9" s="6"/>
    </row>
    <row r="10" spans="1:16" ht="20.100000000000001" customHeight="1" x14ac:dyDescent="0.15">
      <c r="A10" s="2">
        <v>7</v>
      </c>
      <c r="B10" s="2" t="s">
        <v>21</v>
      </c>
      <c r="C10" s="2">
        <v>33</v>
      </c>
      <c r="D10" s="2">
        <v>45</v>
      </c>
      <c r="E10" s="2">
        <v>78</v>
      </c>
      <c r="F10" s="3" t="s">
        <v>22</v>
      </c>
      <c r="G10" s="2" t="s">
        <v>23</v>
      </c>
      <c r="H10" s="2" t="s">
        <v>24</v>
      </c>
      <c r="I10" s="5">
        <f t="shared" si="0"/>
        <v>3.3</v>
      </c>
      <c r="J10" s="5">
        <f t="shared" si="1"/>
        <v>6.6</v>
      </c>
      <c r="K10" s="5">
        <f t="shared" si="2"/>
        <v>13.2</v>
      </c>
      <c r="L10" s="5">
        <f t="shared" si="3"/>
        <v>4.5</v>
      </c>
      <c r="M10" s="5">
        <f t="shared" si="4"/>
        <v>9</v>
      </c>
      <c r="N10" s="5">
        <f t="shared" si="5"/>
        <v>18</v>
      </c>
      <c r="O10" s="6"/>
    </row>
    <row r="11" spans="1:16" ht="20.100000000000001" customHeight="1" x14ac:dyDescent="0.15">
      <c r="A11" s="2">
        <v>8</v>
      </c>
      <c r="B11" s="2" t="s">
        <v>25</v>
      </c>
      <c r="C11" s="2">
        <v>21</v>
      </c>
      <c r="D11" s="2">
        <v>27</v>
      </c>
      <c r="E11" s="2">
        <v>48</v>
      </c>
      <c r="F11" s="3">
        <v>3</v>
      </c>
      <c r="G11" s="2">
        <v>2</v>
      </c>
      <c r="H11" s="2">
        <v>2</v>
      </c>
      <c r="I11" s="5">
        <f t="shared" si="0"/>
        <v>2.1</v>
      </c>
      <c r="J11" s="5">
        <f t="shared" si="1"/>
        <v>4.2</v>
      </c>
      <c r="K11" s="5">
        <f t="shared" si="2"/>
        <v>8.4</v>
      </c>
      <c r="L11" s="5">
        <f t="shared" si="3"/>
        <v>2.7</v>
      </c>
      <c r="M11" s="5">
        <f t="shared" si="4"/>
        <v>5.4</v>
      </c>
      <c r="N11" s="5">
        <f t="shared" si="5"/>
        <v>10.8</v>
      </c>
      <c r="O11" s="6"/>
    </row>
    <row r="12" spans="1:16" ht="20.100000000000001" customHeight="1" x14ac:dyDescent="0.15">
      <c r="A12" s="2">
        <v>9</v>
      </c>
      <c r="B12" s="2" t="s">
        <v>26</v>
      </c>
      <c r="C12" s="2">
        <v>9</v>
      </c>
      <c r="D12" s="2">
        <v>13</v>
      </c>
      <c r="E12" s="2">
        <v>22</v>
      </c>
      <c r="F12" s="3">
        <v>2</v>
      </c>
      <c r="G12" s="2">
        <v>1</v>
      </c>
      <c r="H12" s="2">
        <v>1</v>
      </c>
      <c r="I12" s="5">
        <f t="shared" si="0"/>
        <v>0.9</v>
      </c>
      <c r="J12" s="5">
        <f t="shared" si="1"/>
        <v>1.8</v>
      </c>
      <c r="K12" s="5">
        <f t="shared" si="2"/>
        <v>3.6</v>
      </c>
      <c r="L12" s="5">
        <f t="shared" si="3"/>
        <v>1.3</v>
      </c>
      <c r="M12" s="5">
        <f t="shared" si="4"/>
        <v>2.6</v>
      </c>
      <c r="N12" s="5">
        <f t="shared" si="5"/>
        <v>5.2</v>
      </c>
      <c r="O12" s="6"/>
    </row>
    <row r="13" spans="1:16" ht="20.100000000000001" customHeight="1" x14ac:dyDescent="0.15">
      <c r="A13" s="2">
        <v>10</v>
      </c>
      <c r="B13" s="2" t="s">
        <v>27</v>
      </c>
      <c r="C13" s="2">
        <v>10</v>
      </c>
      <c r="D13" s="3">
        <v>15</v>
      </c>
      <c r="E13" s="2">
        <v>24</v>
      </c>
      <c r="F13" s="3">
        <v>2</v>
      </c>
      <c r="G13" s="2">
        <v>1</v>
      </c>
      <c r="H13" s="2">
        <v>1</v>
      </c>
      <c r="I13" s="5">
        <f t="shared" si="0"/>
        <v>1</v>
      </c>
      <c r="J13" s="5">
        <f t="shared" si="1"/>
        <v>2</v>
      </c>
      <c r="K13" s="5">
        <f t="shared" si="2"/>
        <v>4</v>
      </c>
      <c r="L13" s="11">
        <f>D13*0.1</f>
        <v>1.5</v>
      </c>
      <c r="M13" s="5">
        <f t="shared" si="4"/>
        <v>3</v>
      </c>
      <c r="N13" s="5">
        <f t="shared" si="5"/>
        <v>6</v>
      </c>
      <c r="O13" s="6"/>
    </row>
    <row r="14" spans="1:16" ht="20.100000000000001" customHeight="1" x14ac:dyDescent="0.15">
      <c r="A14" s="2">
        <v>11</v>
      </c>
      <c r="B14" s="2" t="s">
        <v>28</v>
      </c>
      <c r="C14" s="2">
        <v>11</v>
      </c>
      <c r="D14" s="2">
        <v>13</v>
      </c>
      <c r="E14" s="2">
        <v>24</v>
      </c>
      <c r="F14" s="3">
        <v>2</v>
      </c>
      <c r="G14" s="2">
        <v>1</v>
      </c>
      <c r="H14" s="2">
        <v>1</v>
      </c>
      <c r="I14" s="5">
        <f t="shared" si="0"/>
        <v>1.1000000000000001</v>
      </c>
      <c r="J14" s="5">
        <f t="shared" si="1"/>
        <v>2.2000000000000002</v>
      </c>
      <c r="K14" s="5">
        <f t="shared" si="2"/>
        <v>4.4000000000000004</v>
      </c>
      <c r="L14" s="5">
        <f t="shared" si="3"/>
        <v>1.3</v>
      </c>
      <c r="M14" s="5">
        <f t="shared" si="4"/>
        <v>2.6</v>
      </c>
      <c r="N14" s="5">
        <f t="shared" si="5"/>
        <v>5.2</v>
      </c>
      <c r="O14" s="6"/>
    </row>
    <row r="15" spans="1:16" ht="20.100000000000001" customHeight="1" x14ac:dyDescent="0.15">
      <c r="A15" s="2">
        <v>12</v>
      </c>
      <c r="B15" s="2" t="s">
        <v>29</v>
      </c>
      <c r="C15" s="2">
        <v>3</v>
      </c>
      <c r="D15" s="2">
        <v>9</v>
      </c>
      <c r="E15" s="2">
        <v>12</v>
      </c>
      <c r="F15" s="3">
        <v>1</v>
      </c>
      <c r="G15" s="2">
        <v>1</v>
      </c>
      <c r="H15" s="2">
        <v>1</v>
      </c>
      <c r="I15" s="5">
        <v>0</v>
      </c>
      <c r="J15" s="5">
        <f t="shared" si="1"/>
        <v>0.6</v>
      </c>
      <c r="K15" s="5">
        <f t="shared" si="2"/>
        <v>1.2</v>
      </c>
      <c r="L15" s="5">
        <f t="shared" si="3"/>
        <v>0.9</v>
      </c>
      <c r="M15" s="5">
        <f t="shared" si="4"/>
        <v>1.8</v>
      </c>
      <c r="N15" s="5">
        <f t="shared" si="5"/>
        <v>3.6</v>
      </c>
      <c r="O15" s="6"/>
    </row>
    <row r="16" spans="1:16" ht="20.100000000000001" customHeight="1" x14ac:dyDescent="0.15">
      <c r="A16" s="2"/>
      <c r="B16" s="2" t="s">
        <v>30</v>
      </c>
      <c r="C16" s="2">
        <v>474</v>
      </c>
      <c r="D16" s="2">
        <v>523</v>
      </c>
      <c r="E16" s="2">
        <v>997</v>
      </c>
      <c r="F16" s="3" t="s">
        <v>31</v>
      </c>
      <c r="G16" s="2" t="s">
        <v>32</v>
      </c>
      <c r="H16" s="2" t="s">
        <v>33</v>
      </c>
      <c r="I16" s="2">
        <v>48</v>
      </c>
      <c r="J16" s="2">
        <v>95</v>
      </c>
      <c r="K16" s="2">
        <v>189</v>
      </c>
      <c r="L16" s="3">
        <v>53</v>
      </c>
      <c r="M16" s="2">
        <v>105</v>
      </c>
      <c r="N16" s="2">
        <v>210</v>
      </c>
      <c r="O16" s="6"/>
    </row>
    <row r="17" spans="1:14" ht="72" customHeight="1" x14ac:dyDescent="0.15">
      <c r="A17" s="10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0">
    <mergeCell ref="A1:N1"/>
    <mergeCell ref="I2:K2"/>
    <mergeCell ref="L2:N2"/>
    <mergeCell ref="A17:N17"/>
    <mergeCell ref="A2:A3"/>
    <mergeCell ref="B2:B3"/>
    <mergeCell ref="E2:E3"/>
    <mergeCell ref="F2:F3"/>
    <mergeCell ref="G2:G3"/>
    <mergeCell ref="H2:H3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郭宴铭</cp:lastModifiedBy>
  <dcterms:created xsi:type="dcterms:W3CDTF">2006-09-13T11:21:00Z</dcterms:created>
  <dcterms:modified xsi:type="dcterms:W3CDTF">2019-10-11T01:34:11Z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